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Resul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<sst xmlns="http://schemas.openxmlformats.org/spreadsheetml/2006/main" count="26" uniqueCount="25">
  <si>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Mean</t>
  </si>
  <si>
    <t>Var</t>
  </si>
  <si>
    <t>S.D.</t>
  </si>
  <si>
    <t>N</t>
  </si>
  <si>
    <t>Prob.</t>
  </si>
  <si>
    <t>Delay (mins.)</t>
  </si>
  <si>
    <t>Example 1</t>
  </si>
  <si>
    <t>Probability of missing the train if she arrives 10 mins later than the advertised departure time</t>
  </si>
  <si>
    <t>(find the probability of a train departing within 10 mins of its scheduled time)</t>
  </si>
  <si>
    <t>1. Calculate the z-value for 10</t>
  </si>
  <si>
    <t>2.Look in the table for z=0.98</t>
  </si>
  <si>
    <t>P(D&lt;10)</t>
  </si>
  <si>
    <t>need the area under 10…..P(D&lt;10)</t>
  </si>
  <si>
    <t>Alpha</t>
  </si>
  <si>
    <t>CI</t>
  </si>
  <si>
    <t>Lower</t>
  </si>
  <si>
    <t>Upper</t>
  </si>
  <si>
    <t>lower??? yes, because we have delay in minutes not in seconds</t>
  </si>
  <si>
    <t xml:space="preserve">or even fractions of seconds we are using time as discrete, </t>
  </si>
  <si>
    <t>but it is continuous</t>
  </si>
  <si>
    <t>Example 2</t>
  </si>
  <si>
    <t>Confidence interval around the mean</t>
  </si>
  <si>
    <t>1. Formula</t>
  </si>
  <si>
    <t>2. Put values in fomula</t>
  </si>
  <si>
    <t>z(x=10)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</si>
</sst>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Result!$A$2:$A$50</c:f>
              <c:numCache/>
            </c:numRef>
          </c:xVal>
          <c:yVal>
            <c:numRef>
              <c:f>Result!$B$2:$B$50</c:f>
              <c:numCache/>
            </c:numRef>
          </c:yVal>
          <c:smooth val="0"/>
        </c:ser>
        <c:axId val="64810839"/>
        <c:axId val="46426640"/>
      </c:scatterChart>
      <c:valAx>
        <c:axId val="6481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26640"/>
        <c:crosses val="autoZero"/>
        <c:crossBetween val="midCat"/>
        <c:dispUnits/>
      </c:valAx>
      <c:valAx>
        <c:axId val="46426640"/>
        <c:scaling>
          <c:orientation val="minMax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crossAx val="6481083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12</xdr:row>
      <xdr:rowOff>66675</xdr:rowOff>
    </xdr:from>
    <xdr:to>
      <xdr:col>9</xdr:col>
      <xdr:colOff>66675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314575" y="200977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114300</xdr:colOff>
      <xdr:row>34</xdr:row>
      <xdr:rowOff>66675</xdr:rowOff>
    </xdr:from>
    <xdr:ext cx="457200" cy="361950"/>
    <xdr:sp>
      <xdr:nvSpPr>
        <xdr:cNvPr id="2" name="TextBox 6"/>
        <xdr:cNvSpPr txBox="1">
          <a:spLocks noChangeArrowheads="1"/>
        </xdr:cNvSpPr>
      </xdr:nvSpPr>
      <xdr:spPr>
        <a:xfrm>
          <a:off x="3219450" y="557212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(10-24)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14.29</a:t>
          </a:r>
        </a:p>
      </xdr:txBody>
    </xdr:sp>
    <xdr:clientData/>
  </xdr:oneCellAnchor>
  <xdr:oneCellAnchor>
    <xdr:from>
      <xdr:col>4</xdr:col>
      <xdr:colOff>619125</xdr:colOff>
      <xdr:row>34</xdr:row>
      <xdr:rowOff>123825</xdr:rowOff>
    </xdr:from>
    <xdr:ext cx="466725" cy="200025"/>
    <xdr:sp>
      <xdr:nvSpPr>
        <xdr:cNvPr id="3" name="TextBox 7"/>
        <xdr:cNvSpPr txBox="1">
          <a:spLocks noChangeArrowheads="1"/>
        </xdr:cNvSpPr>
      </xdr:nvSpPr>
      <xdr:spPr>
        <a:xfrm>
          <a:off x="3724275" y="562927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 -0.98</a:t>
          </a:r>
        </a:p>
      </xdr:txBody>
    </xdr:sp>
    <xdr:clientData/>
  </xdr:oneCellAnchor>
  <xdr:oneCellAnchor>
    <xdr:from>
      <xdr:col>4</xdr:col>
      <xdr:colOff>219075</xdr:colOff>
      <xdr:row>38</xdr:row>
      <xdr:rowOff>76200</xdr:rowOff>
    </xdr:from>
    <xdr:ext cx="1057275" cy="200025"/>
    <xdr:sp>
      <xdr:nvSpPr>
        <xdr:cNvPr id="4" name="TextBox 8"/>
        <xdr:cNvSpPr txBox="1">
          <a:spLocks noChangeArrowheads="1"/>
        </xdr:cNvSpPr>
      </xdr:nvSpPr>
      <xdr:spPr>
        <a:xfrm>
          <a:off x="3324225" y="6229350"/>
          <a:ext cx="1057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P(D&lt;10) = 0.1635</a:t>
          </a:r>
        </a:p>
      </xdr:txBody>
    </xdr:sp>
    <xdr:clientData/>
  </xdr:oneCellAnchor>
  <xdr:oneCellAnchor>
    <xdr:from>
      <xdr:col>3</xdr:col>
      <xdr:colOff>752475</xdr:colOff>
      <xdr:row>43</xdr:row>
      <xdr:rowOff>104775</xdr:rowOff>
    </xdr:from>
    <xdr:ext cx="2171700" cy="200025"/>
    <xdr:sp>
      <xdr:nvSpPr>
        <xdr:cNvPr id="5" name="TextBox 9"/>
        <xdr:cNvSpPr txBox="1">
          <a:spLocks noChangeArrowheads="1"/>
        </xdr:cNvSpPr>
      </xdr:nvSpPr>
      <xdr:spPr>
        <a:xfrm>
          <a:off x="3095625" y="7067550"/>
          <a:ext cx="2171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CI = X +/- Z(p=0.025)*(sigma/sqrt(N))</a:t>
          </a:r>
        </a:p>
      </xdr:txBody>
    </xdr:sp>
    <xdr:clientData/>
  </xdr:oneCellAnchor>
  <xdr:oneCellAnchor>
    <xdr:from>
      <xdr:col>4</xdr:col>
      <xdr:colOff>47625</xdr:colOff>
      <xdr:row>47</xdr:row>
      <xdr:rowOff>38100</xdr:rowOff>
    </xdr:from>
    <xdr:ext cx="1914525" cy="361950"/>
    <xdr:sp>
      <xdr:nvSpPr>
        <xdr:cNvPr id="6" name="TextBox 10"/>
        <xdr:cNvSpPr txBox="1">
          <a:spLocks noChangeArrowheads="1"/>
        </xdr:cNvSpPr>
      </xdr:nvSpPr>
      <xdr:spPr>
        <a:xfrm>
          <a:off x="3152775" y="7648575"/>
          <a:ext cx="1914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CI = 24 +/- 1.96*(14.29/sqrt(100))
[21.20,26.80]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5" sqref="A5"/>
    </sheetView>
  </sheetViews>
  <sheetFormatPr defaultColWidth="11.421875" defaultRowHeight="12.75"/>
  <cols>
    <col min="2" max="2" width="12.28125" style="0" bestFit="1" customWidth="1"/>
  </cols>
  <sheetData>
    <row r="1" spans="1:7" ht="12.75">
      <c r="A1" t="s">
        <v>5</v>
      </c>
      <c r="B1" t="s">
        <v>4</v>
      </c>
      <c r="D1" t="s">
        <v>0</v>
      </c>
      <c r="E1" t="s">
        <v>1</v>
      </c>
      <c r="F1" t="s">
        <v>2</v>
      </c>
      <c r="G1" t="s">
        <v>3</v>
      </c>
    </row>
    <row r="2" spans="1:7" ht="12.75">
      <c r="A2">
        <v>0</v>
      </c>
      <c r="B2" s="1">
        <f>NORMDIST(A2,$D$2,$F$2,FALSE)</f>
        <v>0.006812444688474879</v>
      </c>
      <c r="D2">
        <v>24</v>
      </c>
      <c r="E2">
        <v>204.17</v>
      </c>
      <c r="F2" s="2">
        <f>SQRT(E2)</f>
        <v>14.288806808127822</v>
      </c>
      <c r="G2">
        <v>100</v>
      </c>
    </row>
    <row r="3" spans="1:2" ht="12.75">
      <c r="A3">
        <v>1</v>
      </c>
      <c r="B3" s="1">
        <f aca="true" t="shared" si="0" ref="B3:B50">NORMDIST(A3,$D$2,$F$2,FALSE)</f>
        <v>0.007643466284630339</v>
      </c>
    </row>
    <row r="4" spans="1:5" ht="12.75">
      <c r="A4">
        <v>2</v>
      </c>
      <c r="B4" s="1">
        <f t="shared" si="0"/>
        <v>0.00853395989122762</v>
      </c>
      <c r="D4" s="3" t="s">
        <v>24</v>
      </c>
      <c r="E4" s="6">
        <f>+(A12-D2)/F2</f>
        <v>-0.9797878988773547</v>
      </c>
    </row>
    <row r="5" spans="1:8" ht="12.75">
      <c r="A5">
        <v>3</v>
      </c>
      <c r="B5" s="1">
        <f t="shared" si="0"/>
        <v>0.00948164560349084</v>
      </c>
      <c r="D5" s="3" t="s">
        <v>11</v>
      </c>
      <c r="E5" s="7">
        <f>NORMSDIST(E4)</f>
        <v>0.16359541333826888</v>
      </c>
      <c r="G5" s="5" t="s">
        <v>11</v>
      </c>
      <c r="H5" s="10">
        <f>+SUM(B2:B12)</f>
        <v>0.1291578564775724</v>
      </c>
    </row>
    <row r="6" spans="1:8" ht="12.75">
      <c r="A6">
        <v>4</v>
      </c>
      <c r="B6" s="1">
        <f t="shared" si="0"/>
        <v>0.010483099741746185</v>
      </c>
      <c r="H6" s="9" t="s">
        <v>17</v>
      </c>
    </row>
    <row r="7" spans="1:8" ht="12.75">
      <c r="A7">
        <v>5</v>
      </c>
      <c r="B7" s="1">
        <f t="shared" si="0"/>
        <v>0.01153369852371883</v>
      </c>
      <c r="D7" s="3" t="s">
        <v>13</v>
      </c>
      <c r="E7" s="3">
        <v>0.05</v>
      </c>
      <c r="H7" s="9" t="s">
        <v>18</v>
      </c>
    </row>
    <row r="8" spans="1:8" ht="12.75">
      <c r="A8">
        <v>6</v>
      </c>
      <c r="B8" s="1">
        <f t="shared" si="0"/>
        <v>0.012627586460523145</v>
      </c>
      <c r="D8" s="3" t="s">
        <v>14</v>
      </c>
      <c r="E8" s="8">
        <f>CONFIDENCE(E7,F2,G2)</f>
        <v>2.8005546725981256</v>
      </c>
      <c r="H8" s="9" t="s">
        <v>19</v>
      </c>
    </row>
    <row r="9" spans="1:2" ht="12.75">
      <c r="A9">
        <v>7</v>
      </c>
      <c r="B9" s="1">
        <f t="shared" si="0"/>
        <v>0.013757673052656865</v>
      </c>
    </row>
    <row r="10" spans="1:5" ht="12.75">
      <c r="A10">
        <v>8</v>
      </c>
      <c r="B10" s="1">
        <f t="shared" si="0"/>
        <v>0.014915660716238894</v>
      </c>
      <c r="D10" s="3" t="s">
        <v>15</v>
      </c>
      <c r="E10" s="3" t="s">
        <v>16</v>
      </c>
    </row>
    <row r="11" spans="1:6" ht="12.75">
      <c r="A11">
        <v>9</v>
      </c>
      <c r="B11" s="1">
        <f t="shared" si="0"/>
        <v>0.01609210603950528</v>
      </c>
      <c r="D11" s="8">
        <f>+D2-E8</f>
        <v>21.199445327401875</v>
      </c>
      <c r="E11" s="8">
        <f>+D2+E8</f>
        <v>26.800554672598125</v>
      </c>
      <c r="F11" s="4"/>
    </row>
    <row r="12" spans="1:2" ht="12.75">
      <c r="A12">
        <v>10</v>
      </c>
      <c r="B12" s="1">
        <f t="shared" si="0"/>
        <v>0.017276515475359546</v>
      </c>
    </row>
    <row r="13" spans="1:2" ht="12.75">
      <c r="A13">
        <v>11</v>
      </c>
      <c r="B13" s="1">
        <f t="shared" si="0"/>
        <v>0.01845747544796067</v>
      </c>
    </row>
    <row r="14" spans="1:2" ht="12.75">
      <c r="A14">
        <v>12</v>
      </c>
      <c r="B14" s="1">
        <f t="shared" si="0"/>
        <v>0.019622815629805127</v>
      </c>
    </row>
    <row r="15" spans="1:2" ht="12.75">
      <c r="A15">
        <v>13</v>
      </c>
      <c r="B15" s="1">
        <f t="shared" si="0"/>
        <v>0.020759802878480137</v>
      </c>
    </row>
    <row r="16" spans="1:2" ht="12.75">
      <c r="A16">
        <v>14</v>
      </c>
      <c r="B16" s="1">
        <f t="shared" si="0"/>
        <v>0.02185536206327102</v>
      </c>
    </row>
    <row r="17" spans="1:2" ht="12.75">
      <c r="A17">
        <v>15</v>
      </c>
      <c r="B17" s="1">
        <f t="shared" si="0"/>
        <v>0.0228963188186759</v>
      </c>
    </row>
    <row r="18" spans="1:2" ht="12.75">
      <c r="A18">
        <v>16</v>
      </c>
      <c r="B18" s="1">
        <f t="shared" si="0"/>
        <v>0.02386965819281044</v>
      </c>
    </row>
    <row r="19" spans="1:2" ht="12.75">
      <c r="A19">
        <v>17</v>
      </c>
      <c r="B19" s="1">
        <f t="shared" si="0"/>
        <v>0.02476279226931328</v>
      </c>
    </row>
    <row r="20" spans="1:2" ht="12.75">
      <c r="A20">
        <v>18</v>
      </c>
      <c r="B20" s="1">
        <f t="shared" si="0"/>
        <v>0.025563829181564867</v>
      </c>
    </row>
    <row r="21" spans="1:2" ht="12.75">
      <c r="A21">
        <v>19</v>
      </c>
      <c r="B21" s="1">
        <f t="shared" si="0"/>
        <v>0.026261835548865325</v>
      </c>
    </row>
    <row r="22" spans="1:2" ht="12.75">
      <c r="A22">
        <v>20</v>
      </c>
      <c r="B22" s="1">
        <f t="shared" si="0"/>
        <v>0.02684708427523295</v>
      </c>
    </row>
    <row r="23" spans="1:2" ht="12.75">
      <c r="A23">
        <v>21</v>
      </c>
      <c r="B23" s="1">
        <f t="shared" si="0"/>
        <v>0.027311279878604943</v>
      </c>
    </row>
    <row r="24" spans="1:2" ht="12.75">
      <c r="A24">
        <v>22</v>
      </c>
      <c r="B24" s="1">
        <f t="shared" si="0"/>
        <v>0.02764775406232346</v>
      </c>
    </row>
    <row r="25" spans="1:2" ht="12.75">
      <c r="A25">
        <v>23</v>
      </c>
      <c r="B25" s="1">
        <f t="shared" si="0"/>
        <v>0.027851625087140185</v>
      </c>
    </row>
    <row r="26" spans="1:2" ht="12.75">
      <c r="A26">
        <v>24</v>
      </c>
      <c r="B26" s="1">
        <f t="shared" si="0"/>
        <v>0.02791991562056144</v>
      </c>
    </row>
    <row r="27" spans="1:2" ht="12.75">
      <c r="A27">
        <v>25</v>
      </c>
      <c r="B27" s="1">
        <f t="shared" si="0"/>
        <v>0.027851625087140185</v>
      </c>
    </row>
    <row r="28" spans="1:2" ht="12.75">
      <c r="A28">
        <v>26</v>
      </c>
      <c r="B28" s="1">
        <f t="shared" si="0"/>
        <v>0.02764775406232346</v>
      </c>
    </row>
    <row r="29" spans="1:2" ht="12.75">
      <c r="A29">
        <v>27</v>
      </c>
      <c r="B29" s="1">
        <f t="shared" si="0"/>
        <v>0.027311279878604943</v>
      </c>
    </row>
    <row r="30" spans="1:2" ht="12.75">
      <c r="A30">
        <v>28</v>
      </c>
      <c r="B30" s="1">
        <f t="shared" si="0"/>
        <v>0.02684708427523295</v>
      </c>
    </row>
    <row r="31" spans="1:5" ht="12.75">
      <c r="A31">
        <v>29</v>
      </c>
      <c r="B31" s="1">
        <f t="shared" si="0"/>
        <v>0.026261835548865325</v>
      </c>
      <c r="D31" s="3" t="s">
        <v>6</v>
      </c>
      <c r="E31" s="3" t="s">
        <v>7</v>
      </c>
    </row>
    <row r="32" spans="1:5" ht="12.75">
      <c r="A32">
        <v>30</v>
      </c>
      <c r="B32" s="1">
        <f t="shared" si="0"/>
        <v>0.025563829181564867</v>
      </c>
      <c r="E32" s="4" t="s">
        <v>8</v>
      </c>
    </row>
    <row r="33" spans="1:5" ht="12.75">
      <c r="A33">
        <v>31</v>
      </c>
      <c r="B33" s="1">
        <f t="shared" si="0"/>
        <v>0.02476279226931328</v>
      </c>
      <c r="E33" s="4" t="s">
        <v>12</v>
      </c>
    </row>
    <row r="34" spans="1:5" ht="12.75">
      <c r="A34">
        <v>32</v>
      </c>
      <c r="B34" s="1">
        <f t="shared" si="0"/>
        <v>0.02386965819281044</v>
      </c>
      <c r="E34" s="3" t="s">
        <v>9</v>
      </c>
    </row>
    <row r="35" spans="1:5" ht="12.75">
      <c r="A35">
        <v>33</v>
      </c>
      <c r="B35" s="1">
        <f t="shared" si="0"/>
        <v>0.0228963188186759</v>
      </c>
      <c r="E35" s="11"/>
    </row>
    <row r="36" spans="1:5" ht="12.75">
      <c r="A36">
        <v>34</v>
      </c>
      <c r="B36" s="1">
        <f t="shared" si="0"/>
        <v>0.02185536206327102</v>
      </c>
      <c r="E36" s="11"/>
    </row>
    <row r="37" spans="1:5" ht="12.75">
      <c r="A37">
        <v>35</v>
      </c>
      <c r="B37" s="1">
        <f t="shared" si="0"/>
        <v>0.020759802878480137</v>
      </c>
      <c r="E37" s="11"/>
    </row>
    <row r="38" spans="1:5" ht="12.75">
      <c r="A38">
        <v>36</v>
      </c>
      <c r="B38" s="1">
        <f t="shared" si="0"/>
        <v>0.019622815629805127</v>
      </c>
      <c r="E38" s="3" t="s">
        <v>10</v>
      </c>
    </row>
    <row r="39" spans="1:5" ht="12.75">
      <c r="A39">
        <v>37</v>
      </c>
      <c r="B39" s="1">
        <f t="shared" si="0"/>
        <v>0.01845747544796067</v>
      </c>
      <c r="E39" s="11"/>
    </row>
    <row r="40" spans="1:5" ht="12.75">
      <c r="A40">
        <v>38</v>
      </c>
      <c r="B40" s="1">
        <f t="shared" si="0"/>
        <v>0.017276515475359546</v>
      </c>
      <c r="E40" s="11"/>
    </row>
    <row r="41" spans="1:2" ht="12.75">
      <c r="A41">
        <v>39</v>
      </c>
      <c r="B41" s="1">
        <f t="shared" si="0"/>
        <v>0.01609210603950528</v>
      </c>
    </row>
    <row r="42" spans="1:5" ht="12.75">
      <c r="A42">
        <v>40</v>
      </c>
      <c r="B42" s="1">
        <f t="shared" si="0"/>
        <v>0.014915660716238894</v>
      </c>
      <c r="D42" s="3" t="s">
        <v>20</v>
      </c>
      <c r="E42" s="3" t="s">
        <v>21</v>
      </c>
    </row>
    <row r="43" spans="1:5" ht="12.75">
      <c r="A43">
        <v>41</v>
      </c>
      <c r="B43" s="1">
        <f t="shared" si="0"/>
        <v>0.013757673052656865</v>
      </c>
      <c r="E43" s="3" t="s">
        <v>22</v>
      </c>
    </row>
    <row r="44" spans="1:2" ht="12.75">
      <c r="A44">
        <v>42</v>
      </c>
      <c r="B44" s="1">
        <f t="shared" si="0"/>
        <v>0.012627586460523145</v>
      </c>
    </row>
    <row r="45" spans="1:2" ht="12.75">
      <c r="A45">
        <v>43</v>
      </c>
      <c r="B45" s="1">
        <f t="shared" si="0"/>
        <v>0.01153369852371883</v>
      </c>
    </row>
    <row r="46" spans="1:5" ht="12.75">
      <c r="A46">
        <v>44</v>
      </c>
      <c r="B46" s="1">
        <f t="shared" si="0"/>
        <v>0.010483099741746185</v>
      </c>
      <c r="E46" s="3" t="s">
        <v>23</v>
      </c>
    </row>
    <row r="47" spans="1:2" ht="12.75">
      <c r="A47">
        <v>45</v>
      </c>
      <c r="B47" s="1">
        <f t="shared" si="0"/>
        <v>0.00948164560349084</v>
      </c>
    </row>
    <row r="48" spans="1:2" ht="12.75">
      <c r="A48">
        <v>46</v>
      </c>
      <c r="B48" s="1">
        <f t="shared" si="0"/>
        <v>0.00853395989122762</v>
      </c>
    </row>
    <row r="49" spans="1:2" ht="12.75">
      <c r="A49">
        <v>47</v>
      </c>
      <c r="B49" s="1">
        <f t="shared" si="0"/>
        <v>0.007643466284630339</v>
      </c>
    </row>
    <row r="50" spans="1:2" ht="12.75">
      <c r="A50">
        <v>48</v>
      </c>
      <c r="B50" s="1">
        <f t="shared" si="0"/>
        <v>0.006812444688474879</v>
      </c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Laptop_personal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Germán Monge Zegarra</dc:creator>
  <cp:keywords/>
  <dc:description/>
  <cp:lastModifiedBy>Alvaro Germán Monge Zegarra</cp:lastModifiedBy>
  <dcterms:created xsi:type="dcterms:W3CDTF">2008-11-03T14:56:00Z</dcterms:created>
  <dcterms:modified xsi:type="dcterms:W3CDTF">2008-11-13T15:08:55Z</dcterms:modified>
  <cp:category/>
  <cp:version/>
  <cp:contentType/>
  <cp:contentStatus/>
</cp:coreProperties>
</file>